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LWEB.mtdmz.ad\docsmslmtgov$\slrd\statewide_projects\montanalibrary2go\meetings\"/>
    </mc:Choice>
  </mc:AlternateContent>
  <xr:revisionPtr revIDLastSave="0" documentId="8_{A8C46E2B-94C4-4C67-9EFF-11FF96C5324E}" xr6:coauthVersionLast="44" xr6:coauthVersionMax="44" xr10:uidLastSave="{00000000-0000-0000-0000-000000000000}"/>
  <bookViews>
    <workbookView xWindow="-120" yWindow="-120" windowWidth="24240" windowHeight="13140" activeTab="1" xr2:uid="{3425345E-A0C8-43CB-BC09-B19E229C8280}"/>
  </bookViews>
  <sheets>
    <sheet name="Scenario A - flat increase" sheetId="3" r:id="rId1"/>
    <sheet name="CPC with baseline" sheetId="1" r:id="rId2"/>
    <sheet name="ESRI_MAPINFO_SHEET" sheetId="2" state="very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8" i="3" l="1"/>
  <c r="D86" i="1" l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I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G88" i="1"/>
  <c r="E88" i="1" l="1"/>
  <c r="D88" i="1"/>
</calcChain>
</file>

<file path=xl/sharedStrings.xml><?xml version="1.0" encoding="utf-8"?>
<sst xmlns="http://schemas.openxmlformats.org/spreadsheetml/2006/main" count="246" uniqueCount="100">
  <si>
    <t>Library</t>
  </si>
  <si>
    <t>Belgrade Community Library</t>
  </si>
  <si>
    <t>Bicentennial Library of Colstrip</t>
  </si>
  <si>
    <t>Big Horn County Public Library</t>
  </si>
  <si>
    <t>Billings Public Library</t>
  </si>
  <si>
    <t>Bitterroot Public Library</t>
  </si>
  <si>
    <t>Blaine County Library</t>
  </si>
  <si>
    <t>Bozeman Public Library</t>
  </si>
  <si>
    <t>Bridger Public Library</t>
  </si>
  <si>
    <t>Broadwater School and Community Library</t>
  </si>
  <si>
    <t>Butte-Silver Bow Public Library</t>
  </si>
  <si>
    <t>Carnegie Public Library</t>
  </si>
  <si>
    <t>Choteau/Teton Public Library 
(includes Dutton  &amp; Fairfield Public Libraries)</t>
  </si>
  <si>
    <t>Chouteau County Library</t>
  </si>
  <si>
    <t>Conrad Public Library</t>
  </si>
  <si>
    <t>Daniels County Library</t>
  </si>
  <si>
    <t>Darby Community Public Library</t>
  </si>
  <si>
    <t>Dillon Public Library</t>
  </si>
  <si>
    <t>Drummond School &amp; Community Library</t>
  </si>
  <si>
    <t>Ekalaka Public Library</t>
  </si>
  <si>
    <t>Fallon County Library</t>
  </si>
  <si>
    <t>Fort Peck Tribal Library</t>
  </si>
  <si>
    <t>Garfield County Library</t>
  </si>
  <si>
    <t>George McCone Memorial County Library</t>
  </si>
  <si>
    <t>Glacier County Library</t>
  </si>
  <si>
    <t>Glasgow City-County Library</t>
  </si>
  <si>
    <t>Glendive Public Library</t>
  </si>
  <si>
    <t>Great Falls College MSU Weaver Library</t>
  </si>
  <si>
    <t>Great Falls Public Library</t>
  </si>
  <si>
    <t>Harlem Public Library</t>
  </si>
  <si>
    <t>Harlowton Public Library</t>
  </si>
  <si>
    <t>Havre-Hill County Library</t>
  </si>
  <si>
    <t>Hearst Free Library</t>
  </si>
  <si>
    <t>Henry A Malley Memorial Library</t>
  </si>
  <si>
    <t>ImagineIF Libraries</t>
  </si>
  <si>
    <t xml:space="preserve">Jefferson County Library System </t>
  </si>
  <si>
    <t>Joliet Public Library</t>
  </si>
  <si>
    <t>Judith Basin County Free Library</t>
  </si>
  <si>
    <t>Laurel Public Library</t>
  </si>
  <si>
    <t>Lewis and Clark Library</t>
  </si>
  <si>
    <t>Lewistown Public Library</t>
  </si>
  <si>
    <t>Liberty County Library</t>
  </si>
  <si>
    <t>Lincoln County Public Libraries</t>
  </si>
  <si>
    <t>Livingston-Park County Public Library</t>
  </si>
  <si>
    <t>Madison Valley Public Library</t>
  </si>
  <si>
    <t>Manhattan Community School Library</t>
  </si>
  <si>
    <t>Meagher County/City Library</t>
  </si>
  <si>
    <t>Miles City Public Library</t>
  </si>
  <si>
    <t>Mineral County Public Library</t>
  </si>
  <si>
    <t>Missoula Public Library</t>
  </si>
  <si>
    <t>Montana State University Library-Bozeman</t>
  </si>
  <si>
    <t>Montana State University Northern: Vande Bogart Library</t>
  </si>
  <si>
    <t>MSU Billings Library</t>
  </si>
  <si>
    <t>North Jefferson County Library District</t>
  </si>
  <si>
    <t>North Lake County Public Library</t>
  </si>
  <si>
    <t>North Valley Public Library</t>
  </si>
  <si>
    <t>Petroleum County School-Community Library</t>
  </si>
  <si>
    <t>Philipsburg Public Library</t>
  </si>
  <si>
    <t>Phillips County Library</t>
  </si>
  <si>
    <t>Plains Public Library District</t>
  </si>
  <si>
    <t>Prairie County Library</t>
  </si>
  <si>
    <t>Red Lodge Carnegie Library</t>
  </si>
  <si>
    <t>Ronan Library District</t>
  </si>
  <si>
    <t xml:space="preserve">Roosevelt County Library </t>
  </si>
  <si>
    <t>Rosebud County Library</t>
  </si>
  <si>
    <t>Roundup School-Community Library</t>
  </si>
  <si>
    <t>Salish Kootenai College: D'Arcy McNickle Library</t>
  </si>
  <si>
    <t>Sheridan County Library</t>
  </si>
  <si>
    <t>Sheridan Public Library</t>
  </si>
  <si>
    <t>Sidney-Richland County Library</t>
  </si>
  <si>
    <t>St. Ignatius School-Community Library</t>
  </si>
  <si>
    <t>Stillwater County Library</t>
  </si>
  <si>
    <t>Stone Child College Library</t>
  </si>
  <si>
    <t>Thompson Falls Public Library</t>
  </si>
  <si>
    <t>Thompson-Hickman County Library</t>
  </si>
  <si>
    <t>Three Forks Community Library</t>
  </si>
  <si>
    <t>Toole County Library (includes North Toole County Library)</t>
  </si>
  <si>
    <t>Twin Bridges Public Library</t>
  </si>
  <si>
    <t xml:space="preserve">University of Providence </t>
  </si>
  <si>
    <t xml:space="preserve">University of Montana: Helena, Missoula, Tech, &amp; Western </t>
  </si>
  <si>
    <t>Valier Public Library</t>
  </si>
  <si>
    <t>Wedsworth Memorial Library</t>
  </si>
  <si>
    <t>West Yellowstone Public Library</t>
  </si>
  <si>
    <t>Whitefish Community Library</t>
  </si>
  <si>
    <t>Wibaux Public Library</t>
  </si>
  <si>
    <t>William K. Kohrs Memorial Library</t>
  </si>
  <si>
    <t>TOTAL MEMBERSHIP FEES RAISED</t>
  </si>
  <si>
    <t>5% increase from FY20</t>
  </si>
  <si>
    <t>2019 circ</t>
  </si>
  <si>
    <t>FY20 costs</t>
  </si>
  <si>
    <t>5% increase</t>
  </si>
  <si>
    <t>$0.25 per circ (calendar 2019)</t>
  </si>
  <si>
    <t>Overall decrease</t>
  </si>
  <si>
    <t>FY21 Tier</t>
  </si>
  <si>
    <t>FY21 Tier Costs</t>
  </si>
  <si>
    <t>1B</t>
  </si>
  <si>
    <t>1A</t>
  </si>
  <si>
    <t>1C</t>
  </si>
  <si>
    <t>Total collected by tiers</t>
  </si>
  <si>
    <t>Total collected by CPC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</si>
</sst>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color rgb="FF7030A0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/>
    <xf numFmtId="44" fontId="0" fillId="0" borderId="0" xfId="1" applyFont="1"/>
    <xf numFmtId="44" fontId="0" fillId="0" borderId="0" xfId="0" applyNumberFormat="1"/>
    <xf numFmtId="44" fontId="0" fillId="3" borderId="0" xfId="1" applyFont="1" applyFill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4" fontId="0" fillId="4" borderId="0" xfId="1" applyFont="1" applyFill="1"/>
    <xf numFmtId="44" fontId="0" fillId="4" borderId="0" xfId="0" applyNumberFormat="1" applyFill="1"/>
    <xf numFmtId="0" fontId="3" fillId="0" borderId="0" xfId="0" applyFont="1" applyFill="1" applyBorder="1" applyAlignment="1">
      <alignment vertical="center" wrapText="1"/>
    </xf>
    <xf numFmtId="8" fontId="0" fillId="0" borderId="0" xfId="0" applyNumberFormat="1"/>
    <xf numFmtId="8" fontId="0" fillId="3" borderId="0" xfId="1" applyNumberFormat="1" applyFont="1" applyFill="1"/>
    <xf numFmtId="8" fontId="6" fillId="0" borderId="0" xfId="1" applyNumberFormat="1" applyFont="1" applyFill="1"/>
    <xf numFmtId="44" fontId="0" fillId="0" borderId="0" xfId="1" applyFont="1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4" fillId="0" borderId="0" xfId="0" applyFont="1" applyFill="1" applyAlignment="1">
      <alignment vertical="center" wrapText="1"/>
    </xf>
    <xf numFmtId="44" fontId="0" fillId="0" borderId="0" xfId="0" applyNumberFormat="1" applyFill="1"/>
    <xf numFmtId="44" fontId="6" fillId="3" borderId="0" xfId="1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4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9BBCCE5-AC2D-4DF5-8C46-63A8F8DC0CE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C459-2113-4CEC-816E-EF26DF13506F}">
  <dimension ref="A1:C89"/>
  <sheetViews>
    <sheetView workbookViewId="0">
      <selection activeCell="B95" sqref="B95"/>
    </sheetView>
  </sheetViews>
  <sheetFormatPr defaultRowHeight="15" x14ac:dyDescent="0.25"/>
  <cols>
    <col min="1" max="1" width="43.28515625" bestFit="1" customWidth="1"/>
    <col min="2" max="2" width="12.5703125" style="7" bestFit="1" customWidth="1"/>
    <col min="3" max="3" width="12.5703125" style="8" bestFit="1" customWidth="1"/>
  </cols>
  <sheetData>
    <row r="1" spans="1:3" x14ac:dyDescent="0.25">
      <c r="A1" s="1" t="s">
        <v>0</v>
      </c>
      <c r="B1" s="7" t="s">
        <v>89</v>
      </c>
      <c r="C1" s="8" t="s">
        <v>87</v>
      </c>
    </row>
    <row r="2" spans="1:3" x14ac:dyDescent="0.25">
      <c r="A2" s="2" t="s">
        <v>1</v>
      </c>
      <c r="B2" s="19">
        <v>2998.8</v>
      </c>
      <c r="C2" s="8">
        <v>3148.7400000000002</v>
      </c>
    </row>
    <row r="3" spans="1:3" x14ac:dyDescent="0.25">
      <c r="A3" s="2" t="s">
        <v>2</v>
      </c>
      <c r="B3" s="19">
        <v>2127.8250000000003</v>
      </c>
      <c r="C3" s="8">
        <v>2234.2162500000004</v>
      </c>
    </row>
    <row r="4" spans="1:3" x14ac:dyDescent="0.25">
      <c r="A4" s="2" t="s">
        <v>3</v>
      </c>
      <c r="B4" s="19">
        <v>2127.8250000000003</v>
      </c>
      <c r="C4" s="8">
        <v>2234.2162500000004</v>
      </c>
    </row>
    <row r="5" spans="1:3" x14ac:dyDescent="0.25">
      <c r="A5" s="2" t="s">
        <v>4</v>
      </c>
      <c r="B5" s="19">
        <v>30993.794999999998</v>
      </c>
      <c r="C5" s="8">
        <v>32543.48475</v>
      </c>
    </row>
    <row r="6" spans="1:3" x14ac:dyDescent="0.25">
      <c r="A6" s="2" t="s">
        <v>5</v>
      </c>
      <c r="B6" s="19">
        <v>5538.33</v>
      </c>
      <c r="C6" s="8">
        <v>5815.2465000000002</v>
      </c>
    </row>
    <row r="7" spans="1:3" x14ac:dyDescent="0.25">
      <c r="A7" s="2" t="s">
        <v>6</v>
      </c>
      <c r="B7" s="19">
        <v>798.21</v>
      </c>
      <c r="C7" s="8">
        <v>838.12050000000011</v>
      </c>
    </row>
    <row r="8" spans="1:3" x14ac:dyDescent="0.25">
      <c r="A8" s="2" t="s">
        <v>7</v>
      </c>
      <c r="B8" s="19">
        <v>27786.465</v>
      </c>
      <c r="C8" s="8">
        <v>29175.788250000001</v>
      </c>
    </row>
    <row r="9" spans="1:3" x14ac:dyDescent="0.25">
      <c r="A9" s="2" t="s">
        <v>8</v>
      </c>
      <c r="B9" s="19">
        <v>587.79</v>
      </c>
      <c r="C9" s="8">
        <v>617.17949999999996</v>
      </c>
    </row>
    <row r="10" spans="1:3" x14ac:dyDescent="0.25">
      <c r="A10" s="2" t="s">
        <v>9</v>
      </c>
      <c r="B10" s="19">
        <v>1063.9125000000001</v>
      </c>
      <c r="C10" s="8">
        <v>1117.1081250000002</v>
      </c>
    </row>
    <row r="11" spans="1:3" x14ac:dyDescent="0.25">
      <c r="A11" s="2" t="s">
        <v>10</v>
      </c>
      <c r="B11" s="19">
        <v>4584.8249999999998</v>
      </c>
      <c r="C11" s="8">
        <v>4814.0662499999999</v>
      </c>
    </row>
    <row r="12" spans="1:3" x14ac:dyDescent="0.25">
      <c r="A12" s="2" t="s">
        <v>11</v>
      </c>
      <c r="B12" s="19">
        <v>1063.9125000000001</v>
      </c>
      <c r="C12" s="8">
        <v>1117.1081250000002</v>
      </c>
    </row>
    <row r="13" spans="1:3" ht="30" x14ac:dyDescent="0.25">
      <c r="A13" s="2" t="s">
        <v>12</v>
      </c>
      <c r="B13" s="19">
        <v>1619.1000000000001</v>
      </c>
      <c r="C13" s="8">
        <v>1700.0550000000003</v>
      </c>
    </row>
    <row r="14" spans="1:3" x14ac:dyDescent="0.25">
      <c r="A14" s="2" t="s">
        <v>13</v>
      </c>
      <c r="B14" s="19">
        <v>617.71500000000003</v>
      </c>
      <c r="C14" s="8">
        <v>648.60075000000006</v>
      </c>
    </row>
    <row r="15" spans="1:3" x14ac:dyDescent="0.25">
      <c r="A15" s="2" t="s">
        <v>14</v>
      </c>
      <c r="B15" s="19">
        <v>1063.9125000000001</v>
      </c>
      <c r="C15" s="8">
        <v>1117.1081250000002</v>
      </c>
    </row>
    <row r="16" spans="1:3" x14ac:dyDescent="0.25">
      <c r="A16" s="2" t="s">
        <v>15</v>
      </c>
      <c r="B16" s="19">
        <v>531.40500000000009</v>
      </c>
      <c r="C16" s="8">
        <v>557.97525000000007</v>
      </c>
    </row>
    <row r="17" spans="1:3" x14ac:dyDescent="0.25">
      <c r="A17" s="2" t="s">
        <v>16</v>
      </c>
      <c r="B17" s="19">
        <v>1063.9125000000001</v>
      </c>
      <c r="C17" s="8">
        <v>1117.1081250000002</v>
      </c>
    </row>
    <row r="18" spans="1:3" x14ac:dyDescent="0.25">
      <c r="A18" s="2" t="s">
        <v>17</v>
      </c>
      <c r="B18" s="19">
        <v>1458.1350000000002</v>
      </c>
      <c r="C18" s="8">
        <v>1531.0417500000003</v>
      </c>
    </row>
    <row r="19" spans="1:3" x14ac:dyDescent="0.25">
      <c r="A19" s="2" t="s">
        <v>18</v>
      </c>
      <c r="B19" s="19">
        <v>531.40500000000009</v>
      </c>
      <c r="C19" s="8">
        <v>557.97525000000007</v>
      </c>
    </row>
    <row r="20" spans="1:3" x14ac:dyDescent="0.25">
      <c r="A20" s="2" t="s">
        <v>19</v>
      </c>
      <c r="B20" s="19">
        <v>531.40500000000009</v>
      </c>
      <c r="C20" s="8">
        <v>557.97525000000007</v>
      </c>
    </row>
    <row r="21" spans="1:3" x14ac:dyDescent="0.25">
      <c r="A21" s="2" t="s">
        <v>20</v>
      </c>
      <c r="B21" s="19">
        <v>798.21</v>
      </c>
      <c r="C21" s="8">
        <v>838.12050000000011</v>
      </c>
    </row>
    <row r="22" spans="1:3" x14ac:dyDescent="0.25">
      <c r="A22" s="2" t="s">
        <v>21</v>
      </c>
      <c r="B22" s="19">
        <v>1063.9125000000001</v>
      </c>
      <c r="C22" s="8">
        <v>1117.1081250000002</v>
      </c>
    </row>
    <row r="23" spans="1:3" x14ac:dyDescent="0.25">
      <c r="A23" s="2" t="s">
        <v>22</v>
      </c>
      <c r="B23" s="19">
        <v>531.40500000000009</v>
      </c>
      <c r="C23" s="8">
        <v>557.97525000000007</v>
      </c>
    </row>
    <row r="24" spans="1:3" x14ac:dyDescent="0.25">
      <c r="A24" s="2" t="s">
        <v>23</v>
      </c>
      <c r="B24" s="19">
        <v>531.40500000000009</v>
      </c>
      <c r="C24" s="8">
        <v>557.97525000000007</v>
      </c>
    </row>
    <row r="25" spans="1:3" x14ac:dyDescent="0.25">
      <c r="A25" s="2" t="s">
        <v>24</v>
      </c>
      <c r="B25" s="19">
        <v>1063.9125000000001</v>
      </c>
      <c r="C25" s="8">
        <v>1117.1081250000002</v>
      </c>
    </row>
    <row r="26" spans="1:3" x14ac:dyDescent="0.25">
      <c r="A26" s="2" t="s">
        <v>25</v>
      </c>
      <c r="B26" s="19">
        <v>1557.0449999999998</v>
      </c>
      <c r="C26" s="8">
        <v>1634.89725</v>
      </c>
    </row>
    <row r="27" spans="1:3" x14ac:dyDescent="0.25">
      <c r="A27" s="2" t="s">
        <v>26</v>
      </c>
      <c r="B27" s="19">
        <v>1445.5350000000001</v>
      </c>
      <c r="C27" s="8">
        <v>1517.8117500000001</v>
      </c>
    </row>
    <row r="28" spans="1:3" x14ac:dyDescent="0.25">
      <c r="A28" s="2" t="s">
        <v>27</v>
      </c>
      <c r="B28" s="19">
        <v>798.21</v>
      </c>
      <c r="C28" s="8">
        <v>838.12050000000011</v>
      </c>
    </row>
    <row r="29" spans="1:3" x14ac:dyDescent="0.25">
      <c r="A29" s="2" t="s">
        <v>28</v>
      </c>
      <c r="B29" s="19">
        <v>11722.094999999999</v>
      </c>
      <c r="C29" s="8">
        <v>12308.19975</v>
      </c>
    </row>
    <row r="30" spans="1:3" x14ac:dyDescent="0.25">
      <c r="A30" s="2" t="s">
        <v>29</v>
      </c>
      <c r="B30" s="19">
        <v>879.79499999999996</v>
      </c>
      <c r="C30" s="8">
        <v>923.78475000000003</v>
      </c>
    </row>
    <row r="31" spans="1:3" x14ac:dyDescent="0.25">
      <c r="A31" s="2" t="s">
        <v>30</v>
      </c>
      <c r="B31" s="19">
        <v>531.40500000000009</v>
      </c>
      <c r="C31" s="8">
        <v>557.97525000000007</v>
      </c>
    </row>
    <row r="32" spans="1:3" x14ac:dyDescent="0.25">
      <c r="A32" s="2" t="s">
        <v>31</v>
      </c>
      <c r="B32" s="19">
        <v>4240.2150000000001</v>
      </c>
      <c r="C32" s="8">
        <v>4452.2257500000005</v>
      </c>
    </row>
    <row r="33" spans="1:3" x14ac:dyDescent="0.25">
      <c r="A33" s="2" t="s">
        <v>32</v>
      </c>
      <c r="B33" s="19">
        <v>1063.9125000000001</v>
      </c>
      <c r="C33" s="8">
        <v>1117.1081250000002</v>
      </c>
    </row>
    <row r="34" spans="1:3" x14ac:dyDescent="0.25">
      <c r="A34" s="3" t="s">
        <v>33</v>
      </c>
      <c r="B34" s="19">
        <v>531.40500000000009</v>
      </c>
      <c r="C34" s="8">
        <v>557.97525000000007</v>
      </c>
    </row>
    <row r="35" spans="1:3" x14ac:dyDescent="0.25">
      <c r="A35" s="2" t="s">
        <v>34</v>
      </c>
      <c r="B35" s="19">
        <v>21274.154999999999</v>
      </c>
      <c r="C35" s="8">
        <v>22337.86275</v>
      </c>
    </row>
    <row r="36" spans="1:3" x14ac:dyDescent="0.25">
      <c r="A36" s="2" t="s">
        <v>35</v>
      </c>
      <c r="B36" s="19">
        <v>1056.51</v>
      </c>
      <c r="C36" s="8">
        <v>1109.3355000000001</v>
      </c>
    </row>
    <row r="37" spans="1:3" x14ac:dyDescent="0.25">
      <c r="A37" s="2" t="s">
        <v>36</v>
      </c>
      <c r="B37" s="19">
        <v>873.495</v>
      </c>
      <c r="C37" s="8">
        <v>917.16975000000002</v>
      </c>
    </row>
    <row r="38" spans="1:3" x14ac:dyDescent="0.25">
      <c r="A38" s="2" t="s">
        <v>37</v>
      </c>
      <c r="B38" s="19">
        <v>531.40500000000009</v>
      </c>
      <c r="C38" s="8">
        <v>557.97525000000007</v>
      </c>
    </row>
    <row r="39" spans="1:3" x14ac:dyDescent="0.25">
      <c r="A39" s="2" t="s">
        <v>38</v>
      </c>
      <c r="B39" s="19">
        <v>1284.885</v>
      </c>
      <c r="C39" s="8">
        <v>1349.12925</v>
      </c>
    </row>
    <row r="40" spans="1:3" x14ac:dyDescent="0.25">
      <c r="A40" s="2" t="s">
        <v>39</v>
      </c>
      <c r="B40" s="19">
        <v>17650.710000000003</v>
      </c>
      <c r="C40" s="8">
        <v>18533.245500000005</v>
      </c>
    </row>
    <row r="41" spans="1:3" x14ac:dyDescent="0.25">
      <c r="A41" s="2" t="s">
        <v>40</v>
      </c>
      <c r="B41" s="19">
        <v>2944.6200000000003</v>
      </c>
      <c r="C41" s="8">
        <v>3091.8510000000006</v>
      </c>
    </row>
    <row r="42" spans="1:3" x14ac:dyDescent="0.25">
      <c r="A42" s="2" t="s">
        <v>41</v>
      </c>
      <c r="B42" s="19">
        <v>531.40500000000009</v>
      </c>
      <c r="C42" s="8">
        <v>557.97525000000007</v>
      </c>
    </row>
    <row r="43" spans="1:3" x14ac:dyDescent="0.25">
      <c r="A43" s="2" t="s">
        <v>42</v>
      </c>
      <c r="B43" s="19">
        <v>3300.2550000000001</v>
      </c>
      <c r="C43" s="8">
        <v>3465.2677500000004</v>
      </c>
    </row>
    <row r="44" spans="1:3" x14ac:dyDescent="0.25">
      <c r="A44" s="2" t="s">
        <v>43</v>
      </c>
      <c r="B44" s="19">
        <v>3191.7375000000002</v>
      </c>
      <c r="C44" s="8">
        <v>3351.3243750000001</v>
      </c>
    </row>
    <row r="45" spans="1:3" x14ac:dyDescent="0.25">
      <c r="A45" s="2" t="s">
        <v>44</v>
      </c>
      <c r="B45" s="19">
        <v>1433.25</v>
      </c>
      <c r="C45" s="8">
        <v>1504.9125000000001</v>
      </c>
    </row>
    <row r="46" spans="1:3" x14ac:dyDescent="0.25">
      <c r="A46" s="2" t="s">
        <v>45</v>
      </c>
      <c r="B46" s="19">
        <v>798.21</v>
      </c>
      <c r="C46" s="8">
        <v>838.12050000000011</v>
      </c>
    </row>
    <row r="47" spans="1:3" x14ac:dyDescent="0.25">
      <c r="A47" s="2" t="s">
        <v>46</v>
      </c>
      <c r="B47" s="19">
        <v>798.21</v>
      </c>
      <c r="C47" s="8">
        <v>838.12050000000011</v>
      </c>
    </row>
    <row r="48" spans="1:3" x14ac:dyDescent="0.25">
      <c r="A48" s="2" t="s">
        <v>47</v>
      </c>
      <c r="B48" s="19">
        <v>2451.0149999999999</v>
      </c>
      <c r="C48" s="8">
        <v>2573.5657499999998</v>
      </c>
    </row>
    <row r="49" spans="1:3" x14ac:dyDescent="0.25">
      <c r="A49" s="2" t="s">
        <v>48</v>
      </c>
      <c r="B49" s="19">
        <v>798.21</v>
      </c>
      <c r="C49" s="8">
        <v>838.12050000000011</v>
      </c>
    </row>
    <row r="50" spans="1:3" x14ac:dyDescent="0.25">
      <c r="A50" s="2" t="s">
        <v>49</v>
      </c>
      <c r="B50" s="19">
        <v>34712.370000000003</v>
      </c>
      <c r="C50" s="8">
        <v>36447.988500000007</v>
      </c>
    </row>
    <row r="51" spans="1:3" x14ac:dyDescent="0.25">
      <c r="A51" s="2" t="s">
        <v>50</v>
      </c>
      <c r="B51" s="19">
        <v>4255.6500000000005</v>
      </c>
      <c r="C51" s="8">
        <v>4468.4325000000008</v>
      </c>
    </row>
    <row r="52" spans="1:3" ht="30" x14ac:dyDescent="0.25">
      <c r="A52" s="2" t="s">
        <v>51</v>
      </c>
      <c r="B52" s="19">
        <v>531.40500000000009</v>
      </c>
      <c r="C52" s="8">
        <v>557.97525000000007</v>
      </c>
    </row>
    <row r="53" spans="1:3" x14ac:dyDescent="0.25">
      <c r="A53" s="2" t="s">
        <v>52</v>
      </c>
      <c r="B53" s="19">
        <v>2127.8250000000003</v>
      </c>
      <c r="C53" s="8">
        <v>2234.2162500000004</v>
      </c>
    </row>
    <row r="54" spans="1:3" x14ac:dyDescent="0.25">
      <c r="A54" s="2" t="s">
        <v>53</v>
      </c>
      <c r="B54" s="19">
        <v>1000.125</v>
      </c>
      <c r="C54" s="8">
        <v>1050.1312500000001</v>
      </c>
    </row>
    <row r="55" spans="1:3" x14ac:dyDescent="0.25">
      <c r="A55" s="2" t="s">
        <v>54</v>
      </c>
      <c r="B55" s="19">
        <v>3191.7375000000002</v>
      </c>
      <c r="C55" s="8">
        <v>3351.3243750000001</v>
      </c>
    </row>
    <row r="56" spans="1:3" x14ac:dyDescent="0.25">
      <c r="A56" s="2" t="s">
        <v>55</v>
      </c>
      <c r="B56" s="19">
        <v>2439.9899999999998</v>
      </c>
      <c r="C56" s="8">
        <v>2561.9894999999997</v>
      </c>
    </row>
    <row r="57" spans="1:3" x14ac:dyDescent="0.25">
      <c r="A57" s="2" t="s">
        <v>56</v>
      </c>
      <c r="B57" s="19">
        <v>531.40500000000009</v>
      </c>
      <c r="C57" s="8">
        <v>557.97525000000007</v>
      </c>
    </row>
    <row r="58" spans="1:3" x14ac:dyDescent="0.25">
      <c r="A58" s="4" t="s">
        <v>57</v>
      </c>
      <c r="B58" s="19">
        <v>531.40500000000009</v>
      </c>
      <c r="C58" s="8">
        <v>557.97525000000007</v>
      </c>
    </row>
    <row r="59" spans="1:3" x14ac:dyDescent="0.25">
      <c r="A59" s="2" t="s">
        <v>58</v>
      </c>
      <c r="B59" s="19">
        <v>1063.9125000000001</v>
      </c>
      <c r="C59" s="8">
        <v>1117.1081250000002</v>
      </c>
    </row>
    <row r="60" spans="1:3" x14ac:dyDescent="0.25">
      <c r="A60" s="2" t="s">
        <v>59</v>
      </c>
      <c r="B60" s="19">
        <v>1063.9125000000001</v>
      </c>
      <c r="C60" s="8">
        <v>1117.1081250000002</v>
      </c>
    </row>
    <row r="61" spans="1:3" x14ac:dyDescent="0.25">
      <c r="A61" s="2" t="s">
        <v>60</v>
      </c>
      <c r="B61" s="19">
        <v>531.40500000000009</v>
      </c>
      <c r="C61" s="8">
        <v>557.97525000000007</v>
      </c>
    </row>
    <row r="62" spans="1:3" x14ac:dyDescent="0.25">
      <c r="A62" s="2" t="s">
        <v>61</v>
      </c>
      <c r="B62" s="19">
        <v>1298.43</v>
      </c>
      <c r="C62" s="8">
        <v>1363.3515000000002</v>
      </c>
    </row>
    <row r="63" spans="1:3" x14ac:dyDescent="0.25">
      <c r="A63" s="2" t="s">
        <v>62</v>
      </c>
      <c r="B63" s="19">
        <v>1720.53</v>
      </c>
      <c r="C63" s="8">
        <v>1806.5565000000001</v>
      </c>
    </row>
    <row r="64" spans="1:3" x14ac:dyDescent="0.25">
      <c r="A64" s="2" t="s">
        <v>63</v>
      </c>
      <c r="B64" s="19">
        <v>2127.8250000000003</v>
      </c>
      <c r="C64" s="8">
        <v>2234.2162500000004</v>
      </c>
    </row>
    <row r="65" spans="1:3" x14ac:dyDescent="0.25">
      <c r="A65" s="2" t="s">
        <v>64</v>
      </c>
      <c r="B65" s="19">
        <v>2127.8250000000003</v>
      </c>
      <c r="C65" s="8">
        <v>2234.2162500000004</v>
      </c>
    </row>
    <row r="66" spans="1:3" x14ac:dyDescent="0.25">
      <c r="A66" s="2" t="s">
        <v>65</v>
      </c>
      <c r="B66" s="19">
        <v>798.21</v>
      </c>
      <c r="C66" s="8">
        <v>838.12050000000011</v>
      </c>
    </row>
    <row r="67" spans="1:3" ht="30" x14ac:dyDescent="0.25">
      <c r="A67" s="2" t="s">
        <v>66</v>
      </c>
      <c r="B67" s="19">
        <v>531.40500000000009</v>
      </c>
      <c r="C67" s="8">
        <v>557.97525000000007</v>
      </c>
    </row>
    <row r="68" spans="1:3" x14ac:dyDescent="0.25">
      <c r="A68" s="2" t="s">
        <v>67</v>
      </c>
      <c r="B68" s="19">
        <v>1063.9125000000001</v>
      </c>
      <c r="C68" s="8">
        <v>1117.1081250000002</v>
      </c>
    </row>
    <row r="69" spans="1:3" x14ac:dyDescent="0.25">
      <c r="A69" s="2" t="s">
        <v>68</v>
      </c>
      <c r="B69" s="19">
        <v>798.21</v>
      </c>
      <c r="C69" s="8">
        <v>838.12050000000011</v>
      </c>
    </row>
    <row r="70" spans="1:3" x14ac:dyDescent="0.25">
      <c r="A70" s="2" t="s">
        <v>69</v>
      </c>
      <c r="B70" s="19">
        <v>1939.4549999999999</v>
      </c>
      <c r="C70" s="8">
        <v>2036.4277500000001</v>
      </c>
    </row>
    <row r="71" spans="1:3" x14ac:dyDescent="0.25">
      <c r="A71" s="2" t="s">
        <v>70</v>
      </c>
      <c r="B71" s="19">
        <v>798.21</v>
      </c>
      <c r="C71" s="8">
        <v>838.12050000000011</v>
      </c>
    </row>
    <row r="72" spans="1:3" x14ac:dyDescent="0.25">
      <c r="A72" s="2" t="s">
        <v>71</v>
      </c>
      <c r="B72" s="19">
        <v>1870.155</v>
      </c>
      <c r="C72" s="8">
        <v>1963.66275</v>
      </c>
    </row>
    <row r="73" spans="1:3" x14ac:dyDescent="0.25">
      <c r="A73" s="2" t="s">
        <v>72</v>
      </c>
      <c r="B73" s="19">
        <v>531.40500000000009</v>
      </c>
      <c r="C73" s="8">
        <v>557.97525000000007</v>
      </c>
    </row>
    <row r="74" spans="1:3" x14ac:dyDescent="0.25">
      <c r="A74" s="2" t="s">
        <v>73</v>
      </c>
      <c r="B74" s="19">
        <v>1220.3100000000002</v>
      </c>
      <c r="C74" s="8">
        <v>1281.3255000000001</v>
      </c>
    </row>
    <row r="75" spans="1:3" x14ac:dyDescent="0.25">
      <c r="A75" s="2" t="s">
        <v>74</v>
      </c>
      <c r="B75" s="19">
        <v>798.21</v>
      </c>
      <c r="C75" s="8">
        <v>838.12050000000011</v>
      </c>
    </row>
    <row r="76" spans="1:3" x14ac:dyDescent="0.25">
      <c r="A76" s="2" t="s">
        <v>75</v>
      </c>
      <c r="B76" s="19">
        <v>798.21</v>
      </c>
      <c r="C76" s="8">
        <v>838.12050000000011</v>
      </c>
    </row>
    <row r="77" spans="1:3" ht="30" x14ac:dyDescent="0.25">
      <c r="A77" s="2" t="s">
        <v>76</v>
      </c>
      <c r="B77" s="19">
        <v>1264.7250000000001</v>
      </c>
      <c r="C77" s="8">
        <v>1327.9612500000003</v>
      </c>
    </row>
    <row r="78" spans="1:3" x14ac:dyDescent="0.25">
      <c r="A78" s="2" t="s">
        <v>77</v>
      </c>
      <c r="B78" s="19">
        <v>531.40500000000009</v>
      </c>
      <c r="C78" s="8">
        <v>557.97525000000007</v>
      </c>
    </row>
    <row r="79" spans="1:3" x14ac:dyDescent="0.25">
      <c r="A79" s="2" t="s">
        <v>78</v>
      </c>
      <c r="B79" s="19">
        <v>531.40500000000009</v>
      </c>
      <c r="C79" s="8">
        <v>557.97525000000007</v>
      </c>
    </row>
    <row r="80" spans="1:3" ht="30" x14ac:dyDescent="0.25">
      <c r="A80" s="2" t="s">
        <v>79</v>
      </c>
      <c r="B80" s="19">
        <v>4255.6500000000005</v>
      </c>
      <c r="C80" s="8">
        <v>4468.4325000000008</v>
      </c>
    </row>
    <row r="81" spans="1:3" x14ac:dyDescent="0.25">
      <c r="A81" s="2" t="s">
        <v>80</v>
      </c>
      <c r="B81" s="19">
        <v>682.60500000000002</v>
      </c>
      <c r="C81" s="8">
        <v>716.73525000000006</v>
      </c>
    </row>
    <row r="82" spans="1:3" x14ac:dyDescent="0.25">
      <c r="A82" s="2" t="s">
        <v>81</v>
      </c>
      <c r="B82" s="19">
        <v>531.40500000000009</v>
      </c>
      <c r="C82" s="8">
        <v>557.97525000000007</v>
      </c>
    </row>
    <row r="83" spans="1:3" x14ac:dyDescent="0.25">
      <c r="A83" s="2" t="s">
        <v>82</v>
      </c>
      <c r="B83" s="19">
        <v>798.21</v>
      </c>
      <c r="C83" s="8">
        <v>838.12050000000011</v>
      </c>
    </row>
    <row r="84" spans="1:3" x14ac:dyDescent="0.25">
      <c r="A84" s="2" t="s">
        <v>83</v>
      </c>
      <c r="B84" s="19">
        <v>2127.8250000000003</v>
      </c>
      <c r="C84" s="8">
        <v>2234.2162500000004</v>
      </c>
    </row>
    <row r="85" spans="1:3" x14ac:dyDescent="0.25">
      <c r="A85" s="2" t="s">
        <v>84</v>
      </c>
      <c r="B85" s="19">
        <v>531.40500000000009</v>
      </c>
      <c r="C85" s="8">
        <v>557.97525000000007</v>
      </c>
    </row>
    <row r="86" spans="1:3" x14ac:dyDescent="0.25">
      <c r="A86" s="2" t="s">
        <v>85</v>
      </c>
      <c r="B86" s="19">
        <v>1275.75</v>
      </c>
      <c r="C86" s="8">
        <v>1339.5375000000001</v>
      </c>
    </row>
    <row r="88" spans="1:3" x14ac:dyDescent="0.25">
      <c r="A88" s="5" t="s">
        <v>86</v>
      </c>
      <c r="B88" s="24">
        <f>SUM(B2:B86)</f>
        <v>255699.04499999998</v>
      </c>
      <c r="C88" s="25">
        <v>268483.99724999984</v>
      </c>
    </row>
    <row r="89" spans="1:3" x14ac:dyDescent="0.25">
      <c r="A89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4802-5B4A-4972-BCF1-329780EB2FE6}">
  <dimension ref="A1:I95"/>
  <sheetViews>
    <sheetView tabSelected="1" topLeftCell="A67" workbookViewId="0">
      <selection activeCell="E88" sqref="E88"/>
    </sheetView>
  </sheetViews>
  <sheetFormatPr defaultRowHeight="15" x14ac:dyDescent="0.25"/>
  <cols>
    <col min="1" max="1" width="43.28515625" style="7" bestFit="1" customWidth="1"/>
    <col min="2" max="2" width="43.28515625" style="7" customWidth="1"/>
    <col min="3" max="3" width="43.28515625" customWidth="1"/>
    <col min="4" max="4" width="34.140625" style="10" customWidth="1"/>
    <col min="5" max="5" width="46.42578125" style="7" customWidth="1"/>
    <col min="9" max="9" width="12.5703125" bestFit="1" customWidth="1"/>
  </cols>
  <sheetData>
    <row r="1" spans="1:9" x14ac:dyDescent="0.25">
      <c r="A1" s="26" t="s">
        <v>0</v>
      </c>
      <c r="B1" s="20" t="s">
        <v>93</v>
      </c>
      <c r="C1" s="11" t="s">
        <v>94</v>
      </c>
      <c r="D1" s="10" t="s">
        <v>91</v>
      </c>
      <c r="E1" s="7" t="s">
        <v>87</v>
      </c>
      <c r="G1" t="s">
        <v>88</v>
      </c>
      <c r="I1" t="s">
        <v>89</v>
      </c>
    </row>
    <row r="2" spans="1:9" x14ac:dyDescent="0.25">
      <c r="A2" s="27" t="s">
        <v>1</v>
      </c>
      <c r="B2" s="15">
        <v>2</v>
      </c>
      <c r="C2" s="9">
        <v>2229.15</v>
      </c>
      <c r="D2" s="13">
        <f>G2*0.25</f>
        <v>3530.75</v>
      </c>
      <c r="E2" s="24">
        <f>I2*1.05</f>
        <v>3148.7400000000002</v>
      </c>
      <c r="G2">
        <v>14123</v>
      </c>
      <c r="I2" s="8">
        <v>2998.8</v>
      </c>
    </row>
    <row r="3" spans="1:9" x14ac:dyDescent="0.25">
      <c r="A3" s="27" t="s">
        <v>2</v>
      </c>
      <c r="B3" s="7" t="s">
        <v>97</v>
      </c>
      <c r="C3" s="9">
        <v>1114.575</v>
      </c>
      <c r="D3" s="19">
        <f t="shared" ref="D3:D65" si="0">G3*0.25</f>
        <v>750.5</v>
      </c>
      <c r="E3" s="24">
        <f t="shared" ref="E3:E65" si="1">I3*1.05</f>
        <v>2234.2162500000004</v>
      </c>
      <c r="G3">
        <v>3002</v>
      </c>
      <c r="I3" s="13">
        <v>2127.8250000000003</v>
      </c>
    </row>
    <row r="4" spans="1:9" x14ac:dyDescent="0.25">
      <c r="A4" s="27" t="s">
        <v>3</v>
      </c>
      <c r="B4" s="15">
        <v>2</v>
      </c>
      <c r="C4" s="14">
        <v>2229.15</v>
      </c>
      <c r="D4" s="19">
        <f t="shared" si="0"/>
        <v>826.25</v>
      </c>
      <c r="E4" s="24">
        <f t="shared" si="1"/>
        <v>2234.2162500000004</v>
      </c>
      <c r="G4">
        <v>3305</v>
      </c>
      <c r="I4" s="8">
        <v>2127.8250000000003</v>
      </c>
    </row>
    <row r="5" spans="1:9" x14ac:dyDescent="0.25">
      <c r="A5" s="27" t="s">
        <v>4</v>
      </c>
      <c r="B5" s="15">
        <v>11</v>
      </c>
      <c r="C5" s="9">
        <v>12260.325000000001</v>
      </c>
      <c r="D5" s="13">
        <f t="shared" si="0"/>
        <v>32573</v>
      </c>
      <c r="E5" s="24">
        <f t="shared" si="1"/>
        <v>32543.48475</v>
      </c>
      <c r="G5">
        <v>130292</v>
      </c>
      <c r="I5" s="8">
        <v>30993.794999999998</v>
      </c>
    </row>
    <row r="6" spans="1:9" x14ac:dyDescent="0.25">
      <c r="A6" s="27" t="s">
        <v>5</v>
      </c>
      <c r="B6" s="15">
        <v>3</v>
      </c>
      <c r="C6" s="9">
        <v>3343.7250000000004</v>
      </c>
      <c r="D6" s="13">
        <f t="shared" si="0"/>
        <v>6568</v>
      </c>
      <c r="E6" s="24">
        <f t="shared" si="1"/>
        <v>5815.2465000000002</v>
      </c>
      <c r="G6">
        <v>26272</v>
      </c>
      <c r="I6" s="8">
        <v>5538.33</v>
      </c>
    </row>
    <row r="7" spans="1:9" x14ac:dyDescent="0.25">
      <c r="A7" s="27" t="s">
        <v>6</v>
      </c>
      <c r="B7" s="15" t="s">
        <v>95</v>
      </c>
      <c r="C7" s="14">
        <v>836.22000000000014</v>
      </c>
      <c r="D7" s="19">
        <f t="shared" si="0"/>
        <v>584.75</v>
      </c>
      <c r="E7" s="24">
        <f t="shared" si="1"/>
        <v>838.12050000000011</v>
      </c>
      <c r="G7">
        <v>2339</v>
      </c>
      <c r="I7" s="8">
        <v>798.21</v>
      </c>
    </row>
    <row r="8" spans="1:9" x14ac:dyDescent="0.25">
      <c r="A8" s="27" t="s">
        <v>7</v>
      </c>
      <c r="B8" s="15">
        <v>12</v>
      </c>
      <c r="C8" s="9">
        <v>13374.900000000001</v>
      </c>
      <c r="D8" s="13">
        <f t="shared" si="0"/>
        <v>30378.75</v>
      </c>
      <c r="E8" s="24">
        <f t="shared" si="1"/>
        <v>29175.788250000001</v>
      </c>
      <c r="G8">
        <v>121515</v>
      </c>
      <c r="I8" s="8">
        <v>27786.465</v>
      </c>
    </row>
    <row r="9" spans="1:9" x14ac:dyDescent="0.25">
      <c r="A9" s="27" t="s">
        <v>8</v>
      </c>
      <c r="B9" s="15" t="s">
        <v>96</v>
      </c>
      <c r="C9" s="14">
        <v>556.71</v>
      </c>
      <c r="D9" s="19">
        <f t="shared" si="0"/>
        <v>428.25</v>
      </c>
      <c r="E9" s="24">
        <f t="shared" si="1"/>
        <v>617.17949999999996</v>
      </c>
      <c r="G9">
        <v>1713</v>
      </c>
      <c r="I9" s="8">
        <v>587.79</v>
      </c>
    </row>
    <row r="10" spans="1:9" x14ac:dyDescent="0.25">
      <c r="A10" s="27" t="s">
        <v>9</v>
      </c>
      <c r="B10" s="15" t="s">
        <v>97</v>
      </c>
      <c r="C10" s="14">
        <v>1114.575</v>
      </c>
      <c r="D10" s="19">
        <f t="shared" si="0"/>
        <v>466</v>
      </c>
      <c r="E10" s="24">
        <f t="shared" si="1"/>
        <v>1117.1081250000002</v>
      </c>
      <c r="G10">
        <v>1864</v>
      </c>
      <c r="I10" s="8">
        <v>1063.9125000000001</v>
      </c>
    </row>
    <row r="11" spans="1:9" x14ac:dyDescent="0.25">
      <c r="A11" s="27" t="s">
        <v>10</v>
      </c>
      <c r="B11" s="15">
        <v>5</v>
      </c>
      <c r="C11" s="14">
        <v>5572.875</v>
      </c>
      <c r="D11" s="19">
        <f t="shared" si="0"/>
        <v>4301.75</v>
      </c>
      <c r="E11" s="24">
        <f t="shared" si="1"/>
        <v>4814.0662499999999</v>
      </c>
      <c r="G11">
        <v>17207</v>
      </c>
      <c r="I11" s="8">
        <v>4584.8249999999998</v>
      </c>
    </row>
    <row r="12" spans="1:9" x14ac:dyDescent="0.25">
      <c r="A12" s="27" t="s">
        <v>11</v>
      </c>
      <c r="B12" s="15" t="s">
        <v>97</v>
      </c>
      <c r="C12" s="12">
        <v>1114.575</v>
      </c>
      <c r="D12" s="13">
        <f t="shared" si="0"/>
        <v>1234.75</v>
      </c>
      <c r="E12" s="24">
        <f t="shared" si="1"/>
        <v>1117.1081250000002</v>
      </c>
      <c r="G12">
        <v>4939</v>
      </c>
      <c r="I12" s="8">
        <v>1063.9125000000001</v>
      </c>
    </row>
    <row r="13" spans="1:9" ht="30" x14ac:dyDescent="0.25">
      <c r="A13" s="27" t="s">
        <v>12</v>
      </c>
      <c r="B13" s="15" t="s">
        <v>97</v>
      </c>
      <c r="C13" s="9">
        <v>1114.575</v>
      </c>
      <c r="D13" s="13">
        <f t="shared" si="0"/>
        <v>1419</v>
      </c>
      <c r="E13" s="24">
        <f t="shared" si="1"/>
        <v>1700.0550000000003</v>
      </c>
      <c r="G13">
        <v>5676</v>
      </c>
      <c r="I13" s="8">
        <v>1619.1000000000001</v>
      </c>
    </row>
    <row r="14" spans="1:9" x14ac:dyDescent="0.25">
      <c r="A14" s="27" t="s">
        <v>13</v>
      </c>
      <c r="B14" s="15" t="s">
        <v>97</v>
      </c>
      <c r="C14" s="12">
        <v>1114.575</v>
      </c>
      <c r="D14" s="13">
        <f t="shared" si="0"/>
        <v>1162</v>
      </c>
      <c r="E14" s="24">
        <f t="shared" si="1"/>
        <v>648.60075000000006</v>
      </c>
      <c r="G14">
        <v>4648</v>
      </c>
      <c r="I14" s="8">
        <v>617.71500000000003</v>
      </c>
    </row>
    <row r="15" spans="1:9" x14ac:dyDescent="0.25">
      <c r="A15" s="27" t="s">
        <v>14</v>
      </c>
      <c r="B15" s="15">
        <v>2</v>
      </c>
      <c r="C15" s="14">
        <v>2229.15</v>
      </c>
      <c r="D15" s="19">
        <f t="shared" si="0"/>
        <v>890.75</v>
      </c>
      <c r="E15" s="24">
        <f t="shared" si="1"/>
        <v>1117.1081250000002</v>
      </c>
      <c r="G15">
        <v>3563</v>
      </c>
      <c r="I15" s="8">
        <v>1063.9125000000001</v>
      </c>
    </row>
    <row r="16" spans="1:9" x14ac:dyDescent="0.25">
      <c r="A16" s="27" t="s">
        <v>15</v>
      </c>
      <c r="B16" s="15" t="s">
        <v>96</v>
      </c>
      <c r="C16" s="14">
        <v>556.71</v>
      </c>
      <c r="D16" s="19">
        <f t="shared" si="0"/>
        <v>449.5</v>
      </c>
      <c r="E16" s="24">
        <f t="shared" si="1"/>
        <v>557.97525000000007</v>
      </c>
      <c r="G16">
        <v>1798</v>
      </c>
      <c r="I16" s="8">
        <v>531.40500000000009</v>
      </c>
    </row>
    <row r="17" spans="1:9" x14ac:dyDescent="0.25">
      <c r="A17" s="27" t="s">
        <v>16</v>
      </c>
      <c r="B17" s="15" t="s">
        <v>95</v>
      </c>
      <c r="C17" s="14">
        <v>836.22000000000014</v>
      </c>
      <c r="D17" s="19">
        <f t="shared" si="0"/>
        <v>670.5</v>
      </c>
      <c r="E17" s="24">
        <f t="shared" si="1"/>
        <v>1117.1081250000002</v>
      </c>
      <c r="G17">
        <v>2682</v>
      </c>
      <c r="I17" s="8">
        <v>1063.9125000000001</v>
      </c>
    </row>
    <row r="18" spans="1:9" x14ac:dyDescent="0.25">
      <c r="A18" s="27" t="s">
        <v>17</v>
      </c>
      <c r="B18" s="15" t="s">
        <v>97</v>
      </c>
      <c r="C18" s="9">
        <v>1114.575</v>
      </c>
      <c r="D18" s="13">
        <f t="shared" si="0"/>
        <v>1715</v>
      </c>
      <c r="E18" s="24">
        <f t="shared" si="1"/>
        <v>1531.0417500000003</v>
      </c>
      <c r="G18">
        <v>6860</v>
      </c>
      <c r="I18" s="8">
        <v>1458.1350000000002</v>
      </c>
    </row>
    <row r="19" spans="1:9" x14ac:dyDescent="0.25">
      <c r="A19" s="27" t="s">
        <v>18</v>
      </c>
      <c r="B19" s="15" t="s">
        <v>96</v>
      </c>
      <c r="C19" s="14">
        <v>556.71</v>
      </c>
      <c r="D19" s="19">
        <f t="shared" si="0"/>
        <v>376.5</v>
      </c>
      <c r="E19" s="24">
        <f t="shared" si="1"/>
        <v>557.97525000000007</v>
      </c>
      <c r="G19">
        <v>1506</v>
      </c>
      <c r="I19" s="8">
        <v>531.40500000000009</v>
      </c>
    </row>
    <row r="20" spans="1:9" x14ac:dyDescent="0.25">
      <c r="A20" s="27" t="s">
        <v>19</v>
      </c>
      <c r="B20" s="15" t="s">
        <v>96</v>
      </c>
      <c r="C20" s="14">
        <v>556.71</v>
      </c>
      <c r="D20" s="19">
        <f t="shared" si="0"/>
        <v>149.5</v>
      </c>
      <c r="E20" s="24">
        <f t="shared" si="1"/>
        <v>557.97525000000007</v>
      </c>
      <c r="G20">
        <v>598</v>
      </c>
      <c r="I20" s="8">
        <v>531.40500000000009</v>
      </c>
    </row>
    <row r="21" spans="1:9" x14ac:dyDescent="0.25">
      <c r="A21" s="27" t="s">
        <v>20</v>
      </c>
      <c r="B21" s="15" t="s">
        <v>95</v>
      </c>
      <c r="C21" s="14">
        <v>836.22000000000014</v>
      </c>
      <c r="D21" s="19">
        <f t="shared" si="0"/>
        <v>474.5</v>
      </c>
      <c r="E21" s="24">
        <f t="shared" si="1"/>
        <v>838.12050000000011</v>
      </c>
      <c r="G21">
        <v>1898</v>
      </c>
      <c r="I21" s="8">
        <v>798.21</v>
      </c>
    </row>
    <row r="22" spans="1:9" x14ac:dyDescent="0.25">
      <c r="A22" s="27" t="s">
        <v>21</v>
      </c>
      <c r="B22" s="15" t="s">
        <v>97</v>
      </c>
      <c r="C22" s="14">
        <v>1114.575</v>
      </c>
      <c r="D22" s="19">
        <f t="shared" si="0"/>
        <v>90.75</v>
      </c>
      <c r="E22" s="24">
        <f t="shared" si="1"/>
        <v>1117.1081250000002</v>
      </c>
      <c r="G22">
        <v>363</v>
      </c>
      <c r="I22" s="8">
        <v>1063.9125000000001</v>
      </c>
    </row>
    <row r="23" spans="1:9" x14ac:dyDescent="0.25">
      <c r="A23" s="27" t="s">
        <v>22</v>
      </c>
      <c r="B23" s="15" t="s">
        <v>96</v>
      </c>
      <c r="C23" s="14">
        <v>556.71</v>
      </c>
      <c r="D23" s="19">
        <f t="shared" si="0"/>
        <v>60.5</v>
      </c>
      <c r="E23" s="24">
        <f t="shared" si="1"/>
        <v>557.97525000000007</v>
      </c>
      <c r="G23">
        <v>242</v>
      </c>
      <c r="I23" s="8">
        <v>531.40500000000009</v>
      </c>
    </row>
    <row r="24" spans="1:9" x14ac:dyDescent="0.25">
      <c r="A24" s="27" t="s">
        <v>23</v>
      </c>
      <c r="B24" s="15" t="s">
        <v>96</v>
      </c>
      <c r="C24" s="14">
        <v>556.71</v>
      </c>
      <c r="D24" s="19">
        <f t="shared" si="0"/>
        <v>118.75</v>
      </c>
      <c r="E24" s="24">
        <f t="shared" si="1"/>
        <v>557.97525000000007</v>
      </c>
      <c r="G24">
        <v>475</v>
      </c>
      <c r="I24" s="8">
        <v>531.40500000000009</v>
      </c>
    </row>
    <row r="25" spans="1:9" x14ac:dyDescent="0.25">
      <c r="A25" s="27" t="s">
        <v>24</v>
      </c>
      <c r="B25" s="15" t="s">
        <v>97</v>
      </c>
      <c r="C25" s="14">
        <v>1114.575</v>
      </c>
      <c r="D25" s="19">
        <f t="shared" si="0"/>
        <v>773</v>
      </c>
      <c r="E25" s="24">
        <f t="shared" si="1"/>
        <v>1117.1081250000002</v>
      </c>
      <c r="G25">
        <v>3092</v>
      </c>
      <c r="I25" s="8">
        <v>1063.9125000000001</v>
      </c>
    </row>
    <row r="26" spans="1:9" x14ac:dyDescent="0.25">
      <c r="A26" s="27" t="s">
        <v>25</v>
      </c>
      <c r="B26" s="15" t="s">
        <v>97</v>
      </c>
      <c r="C26" s="9">
        <v>1114.575</v>
      </c>
      <c r="D26" s="13">
        <f t="shared" si="0"/>
        <v>1326.5</v>
      </c>
      <c r="E26" s="24">
        <f t="shared" si="1"/>
        <v>1634.89725</v>
      </c>
      <c r="G26">
        <v>5306</v>
      </c>
      <c r="I26" s="8">
        <v>1557.0449999999998</v>
      </c>
    </row>
    <row r="27" spans="1:9" x14ac:dyDescent="0.25">
      <c r="A27" s="27" t="s">
        <v>26</v>
      </c>
      <c r="B27" s="15" t="s">
        <v>97</v>
      </c>
      <c r="C27" s="9">
        <v>1114.575</v>
      </c>
      <c r="D27" s="13">
        <f t="shared" si="0"/>
        <v>1618.25</v>
      </c>
      <c r="E27" s="24">
        <f t="shared" si="1"/>
        <v>1517.8117500000001</v>
      </c>
      <c r="G27">
        <v>6473</v>
      </c>
      <c r="I27" s="8">
        <v>1445.5350000000001</v>
      </c>
    </row>
    <row r="28" spans="1:9" x14ac:dyDescent="0.25">
      <c r="A28" s="27" t="s">
        <v>27</v>
      </c>
      <c r="B28" s="15"/>
      <c r="C28" s="12"/>
      <c r="D28" s="19">
        <f t="shared" si="0"/>
        <v>124</v>
      </c>
      <c r="E28" s="24">
        <f t="shared" si="1"/>
        <v>838.12050000000011</v>
      </c>
      <c r="G28">
        <v>496</v>
      </c>
      <c r="I28" s="13">
        <v>798.21</v>
      </c>
    </row>
    <row r="29" spans="1:9" x14ac:dyDescent="0.25">
      <c r="A29" s="27" t="s">
        <v>28</v>
      </c>
      <c r="B29" s="15">
        <v>7</v>
      </c>
      <c r="C29" s="9">
        <v>7802.0250000000005</v>
      </c>
      <c r="D29" s="13">
        <f t="shared" si="0"/>
        <v>13209.25</v>
      </c>
      <c r="E29" s="24">
        <f t="shared" si="1"/>
        <v>12308.19975</v>
      </c>
      <c r="G29">
        <v>52837</v>
      </c>
      <c r="I29" s="8">
        <v>11722.094999999999</v>
      </c>
    </row>
    <row r="30" spans="1:9" x14ac:dyDescent="0.25">
      <c r="A30" s="27" t="s">
        <v>29</v>
      </c>
      <c r="B30" s="15" t="s">
        <v>95</v>
      </c>
      <c r="C30" s="14">
        <v>836.22000000000014</v>
      </c>
      <c r="D30" s="19">
        <f t="shared" si="0"/>
        <v>303.25</v>
      </c>
      <c r="E30" s="24">
        <f t="shared" si="1"/>
        <v>923.78475000000003</v>
      </c>
      <c r="G30">
        <v>1213</v>
      </c>
      <c r="I30" s="8">
        <v>879.79499999999996</v>
      </c>
    </row>
    <row r="31" spans="1:9" x14ac:dyDescent="0.25">
      <c r="A31" s="27" t="s">
        <v>30</v>
      </c>
      <c r="B31" s="15" t="s">
        <v>96</v>
      </c>
      <c r="C31" s="14">
        <v>556.71</v>
      </c>
      <c r="D31" s="19">
        <f t="shared" si="0"/>
        <v>202.5</v>
      </c>
      <c r="E31" s="24">
        <f t="shared" si="1"/>
        <v>557.97525000000007</v>
      </c>
      <c r="G31">
        <v>810</v>
      </c>
      <c r="I31" s="8">
        <v>531.40500000000009</v>
      </c>
    </row>
    <row r="32" spans="1:9" x14ac:dyDescent="0.25">
      <c r="A32" s="27" t="s">
        <v>31</v>
      </c>
      <c r="B32" s="15">
        <v>2</v>
      </c>
      <c r="C32" s="9">
        <v>2229.15</v>
      </c>
      <c r="D32" s="13">
        <f t="shared" si="0"/>
        <v>3737</v>
      </c>
      <c r="E32" s="24">
        <f t="shared" si="1"/>
        <v>4452.2257500000005</v>
      </c>
      <c r="G32">
        <v>14948</v>
      </c>
      <c r="I32" s="8">
        <v>4240.2150000000001</v>
      </c>
    </row>
    <row r="33" spans="1:9" x14ac:dyDescent="0.25">
      <c r="A33" s="27" t="s">
        <v>32</v>
      </c>
      <c r="B33" s="15" t="s">
        <v>97</v>
      </c>
      <c r="C33" s="9">
        <v>1114.575</v>
      </c>
      <c r="D33" s="13">
        <f t="shared" si="0"/>
        <v>1145</v>
      </c>
      <c r="E33" s="24">
        <f t="shared" si="1"/>
        <v>1117.1081250000002</v>
      </c>
      <c r="G33">
        <v>4580</v>
      </c>
      <c r="I33" s="8">
        <v>1063.9125000000001</v>
      </c>
    </row>
    <row r="34" spans="1:9" x14ac:dyDescent="0.25">
      <c r="A34" s="28" t="s">
        <v>33</v>
      </c>
      <c r="B34" s="21" t="s">
        <v>96</v>
      </c>
      <c r="C34" s="9">
        <v>556.71</v>
      </c>
      <c r="D34" s="13">
        <f t="shared" si="0"/>
        <v>635.5</v>
      </c>
      <c r="E34" s="24">
        <f t="shared" si="1"/>
        <v>557.97525000000007</v>
      </c>
      <c r="G34">
        <v>2542</v>
      </c>
      <c r="I34" s="8">
        <v>531.40500000000009</v>
      </c>
    </row>
    <row r="35" spans="1:9" x14ac:dyDescent="0.25">
      <c r="A35" s="27" t="s">
        <v>34</v>
      </c>
      <c r="B35" s="15">
        <v>8</v>
      </c>
      <c r="C35" s="9">
        <v>8916.6</v>
      </c>
      <c r="D35" s="13">
        <f t="shared" si="0"/>
        <v>24083</v>
      </c>
      <c r="E35" s="24">
        <f t="shared" si="1"/>
        <v>22337.86275</v>
      </c>
      <c r="G35">
        <v>96332</v>
      </c>
      <c r="I35" s="8">
        <v>21274.154999999999</v>
      </c>
    </row>
    <row r="36" spans="1:9" x14ac:dyDescent="0.25">
      <c r="A36" s="27" t="s">
        <v>35</v>
      </c>
      <c r="B36" s="15" t="s">
        <v>97</v>
      </c>
      <c r="C36" s="9">
        <v>1114.575</v>
      </c>
      <c r="D36" s="13">
        <f t="shared" si="0"/>
        <v>1737</v>
      </c>
      <c r="E36" s="24">
        <f t="shared" si="1"/>
        <v>1109.3355000000001</v>
      </c>
      <c r="G36" s="7">
        <v>6948</v>
      </c>
      <c r="I36" s="8">
        <v>1056.51</v>
      </c>
    </row>
    <row r="37" spans="1:9" x14ac:dyDescent="0.25">
      <c r="A37" s="27" t="s">
        <v>36</v>
      </c>
      <c r="B37" s="15" t="s">
        <v>96</v>
      </c>
      <c r="C37" s="9">
        <v>556.71</v>
      </c>
      <c r="D37" s="13">
        <f t="shared" si="0"/>
        <v>609.75</v>
      </c>
      <c r="E37" s="24">
        <f t="shared" si="1"/>
        <v>917.16975000000002</v>
      </c>
      <c r="G37">
        <v>2439</v>
      </c>
      <c r="I37" s="8">
        <v>873.495</v>
      </c>
    </row>
    <row r="38" spans="1:9" x14ac:dyDescent="0.25">
      <c r="A38" s="27" t="s">
        <v>37</v>
      </c>
      <c r="B38" s="15" t="s">
        <v>96</v>
      </c>
      <c r="C38" s="14">
        <v>556.71</v>
      </c>
      <c r="D38" s="19">
        <f t="shared" si="0"/>
        <v>435</v>
      </c>
      <c r="E38" s="24">
        <f t="shared" si="1"/>
        <v>557.97525000000007</v>
      </c>
      <c r="G38">
        <v>1740</v>
      </c>
      <c r="I38" s="8">
        <v>531.40500000000009</v>
      </c>
    </row>
    <row r="39" spans="1:9" x14ac:dyDescent="0.25">
      <c r="A39" s="27" t="s">
        <v>38</v>
      </c>
      <c r="B39" s="15" t="s">
        <v>97</v>
      </c>
      <c r="C39" s="9">
        <v>1114.575</v>
      </c>
      <c r="D39" s="13">
        <f t="shared" si="0"/>
        <v>1592.5</v>
      </c>
      <c r="E39" s="24">
        <f t="shared" si="1"/>
        <v>1349.12925</v>
      </c>
      <c r="G39">
        <v>6370</v>
      </c>
      <c r="I39" s="8">
        <v>1284.885</v>
      </c>
    </row>
    <row r="40" spans="1:9" x14ac:dyDescent="0.25">
      <c r="A40" s="27" t="s">
        <v>39</v>
      </c>
      <c r="B40" s="15">
        <v>6</v>
      </c>
      <c r="C40" s="9">
        <v>6687.4500000000007</v>
      </c>
      <c r="D40" s="13">
        <f t="shared" si="0"/>
        <v>15198</v>
      </c>
      <c r="E40" s="24">
        <f t="shared" si="1"/>
        <v>18533.245500000005</v>
      </c>
      <c r="G40">
        <v>60792</v>
      </c>
      <c r="I40" s="8">
        <v>17650.710000000003</v>
      </c>
    </row>
    <row r="41" spans="1:9" x14ac:dyDescent="0.25">
      <c r="A41" s="27" t="s">
        <v>40</v>
      </c>
      <c r="B41" s="15">
        <v>2</v>
      </c>
      <c r="C41" s="9">
        <v>2229.15</v>
      </c>
      <c r="D41" s="13">
        <f t="shared" si="0"/>
        <v>2402.25</v>
      </c>
      <c r="E41" s="24">
        <f t="shared" si="1"/>
        <v>3091.8510000000006</v>
      </c>
      <c r="G41">
        <v>9609</v>
      </c>
      <c r="I41" s="8">
        <v>2944.6200000000003</v>
      </c>
    </row>
    <row r="42" spans="1:9" x14ac:dyDescent="0.25">
      <c r="A42" s="27" t="s">
        <v>41</v>
      </c>
      <c r="B42" s="15" t="s">
        <v>96</v>
      </c>
      <c r="C42" s="14">
        <v>556.71</v>
      </c>
      <c r="D42" s="19">
        <f t="shared" si="0"/>
        <v>452.5</v>
      </c>
      <c r="E42" s="24">
        <f t="shared" si="1"/>
        <v>557.97525000000007</v>
      </c>
      <c r="G42">
        <v>1810</v>
      </c>
      <c r="I42" s="8">
        <v>531.40500000000009</v>
      </c>
    </row>
    <row r="43" spans="1:9" x14ac:dyDescent="0.25">
      <c r="A43" s="27" t="s">
        <v>42</v>
      </c>
      <c r="B43" s="15">
        <v>2</v>
      </c>
      <c r="C43" s="9">
        <v>2229.15</v>
      </c>
      <c r="D43" s="13">
        <f t="shared" si="0"/>
        <v>3915.75</v>
      </c>
      <c r="E43" s="24">
        <f t="shared" si="1"/>
        <v>3465.2677500000004</v>
      </c>
      <c r="G43">
        <v>15663</v>
      </c>
      <c r="I43" s="8">
        <v>3300.2550000000001</v>
      </c>
    </row>
    <row r="44" spans="1:9" x14ac:dyDescent="0.25">
      <c r="A44" s="27" t="s">
        <v>43</v>
      </c>
      <c r="B44" s="15">
        <v>2</v>
      </c>
      <c r="C44" s="9">
        <v>2229.15</v>
      </c>
      <c r="D44" s="13">
        <f t="shared" si="0"/>
        <v>4170</v>
      </c>
      <c r="E44" s="24">
        <f t="shared" si="1"/>
        <v>3351.3243750000001</v>
      </c>
      <c r="G44">
        <v>16680</v>
      </c>
      <c r="I44" s="8">
        <v>3191.7375000000002</v>
      </c>
    </row>
    <row r="45" spans="1:9" x14ac:dyDescent="0.25">
      <c r="A45" s="27" t="s">
        <v>44</v>
      </c>
      <c r="B45" s="15" t="s">
        <v>97</v>
      </c>
      <c r="C45" s="9">
        <v>1114.575</v>
      </c>
      <c r="D45" s="13">
        <f t="shared" si="0"/>
        <v>1422.25</v>
      </c>
      <c r="E45" s="24">
        <f t="shared" si="1"/>
        <v>1504.9125000000001</v>
      </c>
      <c r="G45">
        <v>5689</v>
      </c>
      <c r="I45" s="8">
        <v>1433.25</v>
      </c>
    </row>
    <row r="46" spans="1:9" x14ac:dyDescent="0.25">
      <c r="A46" s="27" t="s">
        <v>45</v>
      </c>
      <c r="B46" s="15" t="s">
        <v>95</v>
      </c>
      <c r="C46" s="14">
        <v>836.22000000000014</v>
      </c>
      <c r="D46" s="19">
        <f t="shared" si="0"/>
        <v>640</v>
      </c>
      <c r="E46" s="24">
        <f t="shared" si="1"/>
        <v>838.12050000000011</v>
      </c>
      <c r="G46">
        <v>2560</v>
      </c>
      <c r="I46" s="8">
        <v>798.21</v>
      </c>
    </row>
    <row r="47" spans="1:9" x14ac:dyDescent="0.25">
      <c r="A47" s="27" t="s">
        <v>46</v>
      </c>
      <c r="B47" s="15" t="s">
        <v>96</v>
      </c>
      <c r="C47" s="14">
        <v>556.71</v>
      </c>
      <c r="D47" s="19">
        <f t="shared" si="0"/>
        <v>342</v>
      </c>
      <c r="E47" s="24">
        <f t="shared" si="1"/>
        <v>838.12050000000011</v>
      </c>
      <c r="G47">
        <v>1368</v>
      </c>
      <c r="I47" s="8">
        <v>798.21</v>
      </c>
    </row>
    <row r="48" spans="1:9" x14ac:dyDescent="0.25">
      <c r="A48" s="27" t="s">
        <v>47</v>
      </c>
      <c r="B48" s="15" t="s">
        <v>97</v>
      </c>
      <c r="C48" s="9">
        <v>1114.575</v>
      </c>
      <c r="D48" s="13">
        <f t="shared" si="0"/>
        <v>3107.25</v>
      </c>
      <c r="E48" s="24">
        <f t="shared" si="1"/>
        <v>2573.5657499999998</v>
      </c>
      <c r="G48">
        <v>12429</v>
      </c>
      <c r="I48" s="8">
        <v>2451.0149999999999</v>
      </c>
    </row>
    <row r="49" spans="1:9" x14ac:dyDescent="0.25">
      <c r="A49" s="27" t="s">
        <v>48</v>
      </c>
      <c r="B49" s="15" t="s">
        <v>95</v>
      </c>
      <c r="C49" s="14">
        <v>836.22000000000014</v>
      </c>
      <c r="D49" s="19">
        <f t="shared" si="0"/>
        <v>830.25</v>
      </c>
      <c r="E49" s="24">
        <f t="shared" si="1"/>
        <v>838.12050000000011</v>
      </c>
      <c r="G49">
        <v>3321</v>
      </c>
      <c r="I49" s="8">
        <v>798.21</v>
      </c>
    </row>
    <row r="50" spans="1:9" x14ac:dyDescent="0.25">
      <c r="A50" s="27" t="s">
        <v>49</v>
      </c>
      <c r="B50" s="15">
        <v>16</v>
      </c>
      <c r="C50" s="9">
        <v>17833.2</v>
      </c>
      <c r="D50" s="13">
        <f t="shared" si="0"/>
        <v>37614.5</v>
      </c>
      <c r="E50" s="24">
        <f t="shared" si="1"/>
        <v>36447.988500000007</v>
      </c>
      <c r="G50">
        <v>150458</v>
      </c>
      <c r="I50" s="8">
        <v>34712.370000000003</v>
      </c>
    </row>
    <row r="51" spans="1:9" x14ac:dyDescent="0.25">
      <c r="A51" s="27" t="s">
        <v>50</v>
      </c>
      <c r="B51" s="15"/>
      <c r="C51" s="12"/>
      <c r="D51" s="19">
        <f t="shared" si="0"/>
        <v>934.5</v>
      </c>
      <c r="E51" s="24">
        <f t="shared" si="1"/>
        <v>4468.4325000000008</v>
      </c>
      <c r="G51">
        <v>3738</v>
      </c>
      <c r="I51" s="13">
        <v>4255.6500000000005</v>
      </c>
    </row>
    <row r="52" spans="1:9" ht="30" x14ac:dyDescent="0.25">
      <c r="A52" s="27" t="s">
        <v>51</v>
      </c>
      <c r="B52" s="15"/>
      <c r="C52" s="12"/>
      <c r="D52" s="19">
        <f t="shared" si="0"/>
        <v>96.25</v>
      </c>
      <c r="E52" s="24">
        <f t="shared" si="1"/>
        <v>557.97525000000007</v>
      </c>
      <c r="G52">
        <v>385</v>
      </c>
      <c r="I52" s="13">
        <v>531.40500000000009</v>
      </c>
    </row>
    <row r="53" spans="1:9" x14ac:dyDescent="0.25">
      <c r="A53" s="27" t="s">
        <v>52</v>
      </c>
      <c r="B53" s="15"/>
      <c r="C53" s="12"/>
      <c r="D53" s="19">
        <f t="shared" si="0"/>
        <v>210.25</v>
      </c>
      <c r="E53" s="24">
        <f t="shared" si="1"/>
        <v>2234.2162500000004</v>
      </c>
      <c r="G53">
        <v>841</v>
      </c>
      <c r="I53" s="13">
        <v>2127.8250000000003</v>
      </c>
    </row>
    <row r="54" spans="1:9" x14ac:dyDescent="0.25">
      <c r="A54" s="27" t="s">
        <v>53</v>
      </c>
      <c r="B54" s="15" t="s">
        <v>95</v>
      </c>
      <c r="C54" s="9">
        <v>836.22000000000014</v>
      </c>
      <c r="D54" s="13">
        <f t="shared" si="0"/>
        <v>1135.75</v>
      </c>
      <c r="E54" s="24">
        <f t="shared" si="1"/>
        <v>1050.1312500000001</v>
      </c>
      <c r="G54">
        <v>4543</v>
      </c>
      <c r="I54" s="8">
        <v>1000.125</v>
      </c>
    </row>
    <row r="55" spans="1:9" x14ac:dyDescent="0.25">
      <c r="A55" s="27" t="s">
        <v>54</v>
      </c>
      <c r="B55" s="15">
        <v>2</v>
      </c>
      <c r="C55" s="9">
        <v>2229.15</v>
      </c>
      <c r="D55" s="13">
        <f t="shared" si="0"/>
        <v>3251.75</v>
      </c>
      <c r="E55" s="24">
        <f t="shared" si="1"/>
        <v>3351.3243750000001</v>
      </c>
      <c r="G55">
        <v>13007</v>
      </c>
      <c r="I55" s="8">
        <v>3191.7375000000002</v>
      </c>
    </row>
    <row r="56" spans="1:9" x14ac:dyDescent="0.25">
      <c r="A56" s="27" t="s">
        <v>55</v>
      </c>
      <c r="B56" s="15" t="s">
        <v>97</v>
      </c>
      <c r="C56" s="9">
        <v>1114.575</v>
      </c>
      <c r="D56" s="13">
        <f t="shared" si="0"/>
        <v>1813.25</v>
      </c>
      <c r="E56" s="24">
        <f t="shared" si="1"/>
        <v>2561.9894999999997</v>
      </c>
      <c r="G56">
        <v>7253</v>
      </c>
      <c r="I56" s="8">
        <v>2439.9899999999998</v>
      </c>
    </row>
    <row r="57" spans="1:9" x14ac:dyDescent="0.25">
      <c r="A57" s="27" t="s">
        <v>56</v>
      </c>
      <c r="B57" s="15" t="s">
        <v>96</v>
      </c>
      <c r="C57" s="14">
        <v>556.71</v>
      </c>
      <c r="D57" s="19">
        <f t="shared" si="0"/>
        <v>197</v>
      </c>
      <c r="E57" s="24">
        <f t="shared" si="1"/>
        <v>557.97525000000007</v>
      </c>
      <c r="G57">
        <v>788</v>
      </c>
      <c r="I57" s="8">
        <v>531.40500000000009</v>
      </c>
    </row>
    <row r="58" spans="1:9" x14ac:dyDescent="0.25">
      <c r="A58" s="22" t="s">
        <v>57</v>
      </c>
      <c r="B58" s="22" t="s">
        <v>96</v>
      </c>
      <c r="C58" s="14">
        <v>556.71</v>
      </c>
      <c r="D58" s="19">
        <f t="shared" si="0"/>
        <v>293.5</v>
      </c>
      <c r="E58" s="24">
        <f t="shared" si="1"/>
        <v>557.97525000000007</v>
      </c>
      <c r="G58">
        <v>1174</v>
      </c>
      <c r="I58" s="8">
        <v>531.40500000000009</v>
      </c>
    </row>
    <row r="59" spans="1:9" x14ac:dyDescent="0.25">
      <c r="A59" s="27" t="s">
        <v>58</v>
      </c>
      <c r="B59" s="15" t="s">
        <v>95</v>
      </c>
      <c r="C59" s="9">
        <v>836.22000000000014</v>
      </c>
      <c r="D59" s="19">
        <f t="shared" si="0"/>
        <v>868.5</v>
      </c>
      <c r="E59" s="24">
        <f t="shared" si="1"/>
        <v>1117.1081250000002</v>
      </c>
      <c r="G59">
        <v>3474</v>
      </c>
      <c r="I59" s="8">
        <v>1063.9125000000001</v>
      </c>
    </row>
    <row r="60" spans="1:9" x14ac:dyDescent="0.25">
      <c r="A60" s="27" t="s">
        <v>59</v>
      </c>
      <c r="B60" s="15" t="s">
        <v>95</v>
      </c>
      <c r="C60" s="9">
        <v>836.22000000000014</v>
      </c>
      <c r="D60" s="13">
        <f t="shared" si="0"/>
        <v>955.75</v>
      </c>
      <c r="E60" s="24">
        <f t="shared" si="1"/>
        <v>1117.1081250000002</v>
      </c>
      <c r="G60">
        <v>3823</v>
      </c>
      <c r="I60" s="8">
        <v>1063.9125000000001</v>
      </c>
    </row>
    <row r="61" spans="1:9" x14ac:dyDescent="0.25">
      <c r="A61" s="27" t="s">
        <v>60</v>
      </c>
      <c r="B61" s="22" t="s">
        <v>96</v>
      </c>
      <c r="C61" s="14">
        <v>556.71</v>
      </c>
      <c r="D61" s="19">
        <f t="shared" si="0"/>
        <v>150.25</v>
      </c>
      <c r="E61" s="24">
        <f t="shared" si="1"/>
        <v>557.97525000000007</v>
      </c>
      <c r="G61">
        <v>601</v>
      </c>
      <c r="I61" s="8">
        <v>531.40500000000009</v>
      </c>
    </row>
    <row r="62" spans="1:9" x14ac:dyDescent="0.25">
      <c r="A62" s="27" t="s">
        <v>61</v>
      </c>
      <c r="B62" s="15" t="s">
        <v>97</v>
      </c>
      <c r="C62" s="9">
        <v>1114.575</v>
      </c>
      <c r="D62" s="13">
        <f t="shared" si="0"/>
        <v>1594</v>
      </c>
      <c r="E62" s="24">
        <f t="shared" si="1"/>
        <v>1363.3515000000002</v>
      </c>
      <c r="G62">
        <v>6376</v>
      </c>
      <c r="I62" s="8">
        <v>1298.43</v>
      </c>
    </row>
    <row r="63" spans="1:9" x14ac:dyDescent="0.25">
      <c r="A63" s="27" t="s">
        <v>62</v>
      </c>
      <c r="B63" s="15" t="s">
        <v>97</v>
      </c>
      <c r="C63" s="9">
        <v>1114.575</v>
      </c>
      <c r="D63" s="13">
        <f t="shared" si="0"/>
        <v>1665.75</v>
      </c>
      <c r="E63" s="24">
        <f t="shared" si="1"/>
        <v>1806.5565000000001</v>
      </c>
      <c r="G63">
        <v>6663</v>
      </c>
      <c r="I63" s="8">
        <v>1720.53</v>
      </c>
    </row>
    <row r="64" spans="1:9" x14ac:dyDescent="0.25">
      <c r="A64" s="27" t="s">
        <v>63</v>
      </c>
      <c r="B64" s="15">
        <v>2</v>
      </c>
      <c r="C64" s="14">
        <v>2229.15</v>
      </c>
      <c r="D64" s="19">
        <f t="shared" si="0"/>
        <v>412</v>
      </c>
      <c r="E64" s="24">
        <f t="shared" si="1"/>
        <v>2234.2162500000004</v>
      </c>
      <c r="G64">
        <v>1648</v>
      </c>
      <c r="I64" s="8">
        <v>2127.8250000000003</v>
      </c>
    </row>
    <row r="65" spans="1:9" x14ac:dyDescent="0.25">
      <c r="A65" s="27" t="s">
        <v>64</v>
      </c>
      <c r="B65" s="15" t="s">
        <v>97</v>
      </c>
      <c r="C65" s="14">
        <v>1114.575</v>
      </c>
      <c r="D65" s="19">
        <f t="shared" si="0"/>
        <v>606.25</v>
      </c>
      <c r="E65" s="24">
        <f t="shared" si="1"/>
        <v>2234.2162500000004</v>
      </c>
      <c r="G65">
        <v>2425</v>
      </c>
      <c r="I65" s="8">
        <v>2127.8250000000003</v>
      </c>
    </row>
    <row r="66" spans="1:9" x14ac:dyDescent="0.25">
      <c r="A66" s="27" t="s">
        <v>65</v>
      </c>
      <c r="B66" s="15" t="s">
        <v>95</v>
      </c>
      <c r="C66" s="14">
        <v>836.22000000000014</v>
      </c>
      <c r="D66" s="19">
        <f t="shared" ref="D66:D86" si="2">G66*0.25</f>
        <v>577</v>
      </c>
      <c r="E66" s="24">
        <f t="shared" ref="E66:E86" si="3">I66*1.05</f>
        <v>838.12050000000011</v>
      </c>
      <c r="G66">
        <v>2308</v>
      </c>
      <c r="I66" s="8">
        <v>798.21</v>
      </c>
    </row>
    <row r="67" spans="1:9" ht="22.5" customHeight="1" x14ac:dyDescent="0.25">
      <c r="A67" s="27" t="s">
        <v>66</v>
      </c>
      <c r="B67" s="15"/>
      <c r="C67" s="12"/>
      <c r="D67" s="19">
        <f t="shared" si="2"/>
        <v>206.25</v>
      </c>
      <c r="E67" s="24">
        <f t="shared" si="3"/>
        <v>557.97525000000007</v>
      </c>
      <c r="G67">
        <v>825</v>
      </c>
      <c r="I67" s="13">
        <v>531.40500000000009</v>
      </c>
    </row>
    <row r="68" spans="1:9" x14ac:dyDescent="0.25">
      <c r="A68" s="27" t="s">
        <v>67</v>
      </c>
      <c r="B68" s="15" t="s">
        <v>95</v>
      </c>
      <c r="C68" s="9">
        <v>836.22000000000014</v>
      </c>
      <c r="D68" s="13">
        <f t="shared" si="2"/>
        <v>1214.5</v>
      </c>
      <c r="E68" s="24">
        <f t="shared" si="3"/>
        <v>1117.1081250000002</v>
      </c>
      <c r="G68">
        <v>4858</v>
      </c>
      <c r="I68" s="8">
        <v>1063.9125000000001</v>
      </c>
    </row>
    <row r="69" spans="1:9" x14ac:dyDescent="0.25">
      <c r="A69" s="27" t="s">
        <v>68</v>
      </c>
      <c r="B69" s="15" t="s">
        <v>95</v>
      </c>
      <c r="C69" s="14">
        <v>836.22000000000014</v>
      </c>
      <c r="D69" s="19">
        <f t="shared" si="2"/>
        <v>306</v>
      </c>
      <c r="E69" s="24">
        <f t="shared" si="3"/>
        <v>838.12050000000011</v>
      </c>
      <c r="G69">
        <v>1224</v>
      </c>
      <c r="I69" s="8">
        <v>798.21</v>
      </c>
    </row>
    <row r="70" spans="1:9" x14ac:dyDescent="0.25">
      <c r="A70" s="27" t="s">
        <v>69</v>
      </c>
      <c r="B70" s="15" t="s">
        <v>97</v>
      </c>
      <c r="C70" s="9">
        <v>1114.575</v>
      </c>
      <c r="D70" s="13">
        <f t="shared" si="2"/>
        <v>1878.75</v>
      </c>
      <c r="E70" s="24">
        <f t="shared" si="3"/>
        <v>2036.4277500000001</v>
      </c>
      <c r="G70">
        <v>7515</v>
      </c>
      <c r="I70" s="8">
        <v>1939.4549999999999</v>
      </c>
    </row>
    <row r="71" spans="1:9" x14ac:dyDescent="0.25">
      <c r="A71" s="27" t="s">
        <v>70</v>
      </c>
      <c r="B71" s="15" t="s">
        <v>96</v>
      </c>
      <c r="C71" s="14">
        <v>556.71</v>
      </c>
      <c r="D71" s="19">
        <f t="shared" si="2"/>
        <v>136.25</v>
      </c>
      <c r="E71" s="24">
        <f t="shared" si="3"/>
        <v>838.12050000000011</v>
      </c>
      <c r="G71">
        <v>545</v>
      </c>
      <c r="I71" s="8">
        <v>798.21</v>
      </c>
    </row>
    <row r="72" spans="1:9" x14ac:dyDescent="0.25">
      <c r="A72" s="27" t="s">
        <v>71</v>
      </c>
      <c r="B72" s="15" t="s">
        <v>95</v>
      </c>
      <c r="C72" s="9">
        <v>836.22000000000014</v>
      </c>
      <c r="D72" s="13">
        <f t="shared" si="2"/>
        <v>1703.25</v>
      </c>
      <c r="E72" s="24">
        <f t="shared" si="3"/>
        <v>1963.66275</v>
      </c>
      <c r="G72">
        <v>6813</v>
      </c>
      <c r="I72" s="8">
        <v>1870.155</v>
      </c>
    </row>
    <row r="73" spans="1:9" x14ac:dyDescent="0.25">
      <c r="A73" s="27" t="s">
        <v>72</v>
      </c>
      <c r="B73" s="15" t="s">
        <v>95</v>
      </c>
      <c r="C73" s="14">
        <v>836.22000000000014</v>
      </c>
      <c r="D73" s="19">
        <f t="shared" si="2"/>
        <v>187.75</v>
      </c>
      <c r="E73" s="24">
        <f t="shared" si="3"/>
        <v>557.97525000000007</v>
      </c>
      <c r="G73">
        <v>751</v>
      </c>
      <c r="I73" s="8">
        <v>531.40500000000009</v>
      </c>
    </row>
    <row r="74" spans="1:9" x14ac:dyDescent="0.25">
      <c r="A74" s="27" t="s">
        <v>73</v>
      </c>
      <c r="B74" s="15" t="s">
        <v>97</v>
      </c>
      <c r="C74" s="9">
        <v>1114.575</v>
      </c>
      <c r="D74" s="13">
        <f t="shared" si="2"/>
        <v>1531</v>
      </c>
      <c r="E74" s="24">
        <f t="shared" si="3"/>
        <v>1281.3255000000001</v>
      </c>
      <c r="G74">
        <v>6124</v>
      </c>
      <c r="I74" s="8">
        <v>1220.3100000000002</v>
      </c>
    </row>
    <row r="75" spans="1:9" x14ac:dyDescent="0.25">
      <c r="A75" s="27" t="s">
        <v>74</v>
      </c>
      <c r="B75" s="15" t="s">
        <v>96</v>
      </c>
      <c r="C75" s="14">
        <v>556.71</v>
      </c>
      <c r="D75" s="19">
        <f t="shared" si="2"/>
        <v>58</v>
      </c>
      <c r="E75" s="24">
        <f t="shared" si="3"/>
        <v>838.12050000000011</v>
      </c>
      <c r="G75">
        <v>232</v>
      </c>
      <c r="I75" s="8">
        <v>798.21</v>
      </c>
    </row>
    <row r="76" spans="1:9" x14ac:dyDescent="0.25">
      <c r="A76" s="27" t="s">
        <v>75</v>
      </c>
      <c r="B76" s="15" t="s">
        <v>95</v>
      </c>
      <c r="C76" s="14">
        <v>836.22000000000014</v>
      </c>
      <c r="D76" s="19">
        <f t="shared" si="2"/>
        <v>536</v>
      </c>
      <c r="E76" s="24">
        <f t="shared" si="3"/>
        <v>838.12050000000011</v>
      </c>
      <c r="G76">
        <v>2144</v>
      </c>
      <c r="I76" s="8">
        <v>798.21</v>
      </c>
    </row>
    <row r="77" spans="1:9" ht="30" x14ac:dyDescent="0.25">
      <c r="A77" s="27" t="s">
        <v>76</v>
      </c>
      <c r="B77" s="15" t="s">
        <v>95</v>
      </c>
      <c r="C77" s="9">
        <v>836.22000000000014</v>
      </c>
      <c r="D77" s="13">
        <f t="shared" si="2"/>
        <v>895</v>
      </c>
      <c r="E77" s="24">
        <f t="shared" si="3"/>
        <v>1327.9612500000003</v>
      </c>
      <c r="G77">
        <v>3580</v>
      </c>
      <c r="I77" s="8">
        <v>1264.7250000000001</v>
      </c>
    </row>
    <row r="78" spans="1:9" x14ac:dyDescent="0.25">
      <c r="A78" s="27" t="s">
        <v>77</v>
      </c>
      <c r="B78" s="15" t="s">
        <v>96</v>
      </c>
      <c r="C78" s="14">
        <v>556.71</v>
      </c>
      <c r="D78" s="19">
        <f t="shared" si="2"/>
        <v>485.75</v>
      </c>
      <c r="E78" s="24">
        <f t="shared" si="3"/>
        <v>557.97525000000007</v>
      </c>
      <c r="G78">
        <v>1943</v>
      </c>
      <c r="I78" s="8">
        <v>531.40500000000009</v>
      </c>
    </row>
    <row r="79" spans="1:9" x14ac:dyDescent="0.25">
      <c r="A79" s="27" t="s">
        <v>78</v>
      </c>
      <c r="B79" s="15"/>
      <c r="C79" s="12"/>
      <c r="D79" s="19">
        <f t="shared" si="2"/>
        <v>84.25</v>
      </c>
      <c r="E79" s="24">
        <f t="shared" si="3"/>
        <v>557.97525000000007</v>
      </c>
      <c r="G79">
        <v>337</v>
      </c>
      <c r="I79" s="13">
        <v>531.40500000000009</v>
      </c>
    </row>
    <row r="80" spans="1:9" ht="30" x14ac:dyDescent="0.25">
      <c r="A80" s="27" t="s">
        <v>79</v>
      </c>
      <c r="B80" s="15"/>
      <c r="C80" s="12"/>
      <c r="D80" s="19">
        <f t="shared" si="2"/>
        <v>1069</v>
      </c>
      <c r="E80" s="24">
        <f t="shared" si="3"/>
        <v>4468.4325000000008</v>
      </c>
      <c r="G80">
        <v>4276</v>
      </c>
      <c r="I80" s="13">
        <v>4255.6500000000005</v>
      </c>
    </row>
    <row r="81" spans="1:9" x14ac:dyDescent="0.25">
      <c r="A81" s="27" t="s">
        <v>80</v>
      </c>
      <c r="B81" s="15" t="s">
        <v>96</v>
      </c>
      <c r="C81" s="9">
        <v>556.71</v>
      </c>
      <c r="D81" s="13">
        <f t="shared" si="2"/>
        <v>850.25</v>
      </c>
      <c r="E81" s="24">
        <f t="shared" si="3"/>
        <v>716.73525000000006</v>
      </c>
      <c r="G81">
        <v>3401</v>
      </c>
      <c r="I81" s="8">
        <v>682.60500000000002</v>
      </c>
    </row>
    <row r="82" spans="1:9" x14ac:dyDescent="0.25">
      <c r="A82" s="27" t="s">
        <v>81</v>
      </c>
      <c r="B82" s="15" t="s">
        <v>96</v>
      </c>
      <c r="C82" s="14">
        <v>556.71</v>
      </c>
      <c r="D82" s="19">
        <f t="shared" si="2"/>
        <v>139.5</v>
      </c>
      <c r="E82" s="24">
        <f t="shared" si="3"/>
        <v>557.97525000000007</v>
      </c>
      <c r="G82">
        <v>558</v>
      </c>
      <c r="I82" s="8">
        <v>531.40500000000009</v>
      </c>
    </row>
    <row r="83" spans="1:9" x14ac:dyDescent="0.25">
      <c r="A83" s="27" t="s">
        <v>82</v>
      </c>
      <c r="B83" s="15" t="s">
        <v>97</v>
      </c>
      <c r="C83" s="14">
        <v>1114.575</v>
      </c>
      <c r="D83" s="19">
        <f t="shared" si="2"/>
        <v>348.75</v>
      </c>
      <c r="E83" s="24">
        <f t="shared" si="3"/>
        <v>838.12050000000011</v>
      </c>
      <c r="G83">
        <v>1395</v>
      </c>
      <c r="I83" s="8">
        <v>798.21</v>
      </c>
    </row>
    <row r="84" spans="1:9" x14ac:dyDescent="0.25">
      <c r="A84" s="27" t="s">
        <v>83</v>
      </c>
      <c r="B84" s="15">
        <v>2</v>
      </c>
      <c r="C84" s="9">
        <v>2229.15</v>
      </c>
      <c r="D84" s="13">
        <f t="shared" si="2"/>
        <v>2538.5</v>
      </c>
      <c r="E84" s="24">
        <f t="shared" si="3"/>
        <v>2234.2162500000004</v>
      </c>
      <c r="G84">
        <v>10154</v>
      </c>
      <c r="I84" s="8">
        <v>2127.8250000000003</v>
      </c>
    </row>
    <row r="85" spans="1:9" x14ac:dyDescent="0.25">
      <c r="A85" s="27" t="s">
        <v>84</v>
      </c>
      <c r="B85" s="15" t="s">
        <v>96</v>
      </c>
      <c r="C85" s="14">
        <v>556.71</v>
      </c>
      <c r="D85" s="19">
        <f t="shared" si="2"/>
        <v>279</v>
      </c>
      <c r="E85" s="24">
        <f t="shared" si="3"/>
        <v>557.97525000000007</v>
      </c>
      <c r="G85">
        <v>1116</v>
      </c>
      <c r="I85" s="8">
        <v>531.40500000000009</v>
      </c>
    </row>
    <row r="86" spans="1:9" x14ac:dyDescent="0.25">
      <c r="A86" s="27" t="s">
        <v>85</v>
      </c>
      <c r="B86" s="15" t="s">
        <v>97</v>
      </c>
      <c r="C86" s="9">
        <v>1114.575</v>
      </c>
      <c r="D86" s="13">
        <f t="shared" si="2"/>
        <v>1302.25</v>
      </c>
      <c r="E86" s="24">
        <f t="shared" si="3"/>
        <v>1339.5375000000001</v>
      </c>
      <c r="G86">
        <v>5209</v>
      </c>
      <c r="I86" s="8">
        <v>1275.75</v>
      </c>
    </row>
    <row r="87" spans="1:9" s="7" customFormat="1" x14ac:dyDescent="0.25">
      <c r="B87" s="21"/>
      <c r="C87" s="21"/>
      <c r="D87" s="19"/>
    </row>
    <row r="88" spans="1:9" x14ac:dyDescent="0.25">
      <c r="A88" s="28" t="s">
        <v>86</v>
      </c>
      <c r="D88" s="10">
        <f>SUM(D2:D86)</f>
        <v>241358</v>
      </c>
      <c r="E88" s="29">
        <f>SUM(E2:E86)</f>
        <v>268483.99724999984</v>
      </c>
      <c r="G88">
        <f>SUM(G2:G86)</f>
        <v>965432</v>
      </c>
      <c r="I88" s="9">
        <f>SUM(I2:I86)</f>
        <v>255699.04499999998</v>
      </c>
    </row>
    <row r="89" spans="1:9" s="7" customFormat="1" x14ac:dyDescent="0.25">
      <c r="A89" s="23"/>
      <c r="B89" s="23"/>
      <c r="C89" s="23"/>
      <c r="D89" s="19"/>
    </row>
    <row r="90" spans="1:9" x14ac:dyDescent="0.25">
      <c r="D90" s="10" t="s">
        <v>92</v>
      </c>
      <c r="E90" s="7" t="s">
        <v>90</v>
      </c>
    </row>
    <row r="92" spans="1:9" x14ac:dyDescent="0.25">
      <c r="C92" t="s">
        <v>98</v>
      </c>
      <c r="D92" s="10" t="s">
        <v>99</v>
      </c>
    </row>
    <row r="93" spans="1:9" x14ac:dyDescent="0.25">
      <c r="C93" s="16">
        <v>36216.18</v>
      </c>
      <c r="D93" s="17">
        <v>218434.75</v>
      </c>
    </row>
    <row r="95" spans="1:9" x14ac:dyDescent="0.25">
      <c r="D95" s="18">
        <v>254650.93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D583-0ED7-4678-A048-4A95401E5F8D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A - flat increase</vt:lpstr>
      <vt:lpstr>CPC with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Orban, Cara</dc:creator>
  <cp:lastModifiedBy>Orban, Cara</cp:lastModifiedBy>
  <dcterms:created xsi:type="dcterms:W3CDTF">2020-03-03T23:01:59Z</dcterms:created>
  <dcterms:modified xsi:type="dcterms:W3CDTF">2020-03-20T13:43:57Z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84c74871bfaf4e21b8190d7e2f759213</vt:lpwstr>
  </property>
</Properties>
</file>